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regionemarche.intra\ormadfs\Dati1\giunta\utenti\PescaAcquacoltura\FEAMPA\2. Priorità 3_CLLD\331214_Attuazione SSL CLLD\Bando Promozione 4.1 II Ed\"/>
    </mc:Choice>
  </mc:AlternateContent>
  <xr:revisionPtr revIDLastSave="0" documentId="13_ncr:1_{1A073FF9-C668-4791-A6A5-51A7A45BF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19" i="1" l="1"/>
  <c r="AI18" i="1"/>
  <c r="AI17" i="1"/>
  <c r="AI16" i="1"/>
  <c r="AI15" i="1"/>
  <c r="AI14" i="1"/>
  <c r="AI13" i="1"/>
  <c r="AI12" i="1"/>
  <c r="AI11" i="1"/>
  <c r="AI10" i="1"/>
  <c r="AI9" i="1"/>
  <c r="AI8" i="1"/>
  <c r="AC20" i="1"/>
  <c r="AD20" i="1"/>
  <c r="AE20" i="1"/>
  <c r="AF20" i="1"/>
  <c r="AG20" i="1"/>
  <c r="AH20" i="1"/>
  <c r="AI7" i="1"/>
  <c r="L20" i="1"/>
  <c r="K20" i="1"/>
  <c r="N20" i="1"/>
  <c r="O20" i="1"/>
  <c r="Q20" i="1"/>
  <c r="R20" i="1"/>
  <c r="S20" i="1"/>
  <c r="T20" i="1"/>
  <c r="U20" i="1"/>
  <c r="V20" i="1"/>
  <c r="W20" i="1"/>
  <c r="X20" i="1"/>
  <c r="Z20" i="1"/>
  <c r="AA20" i="1"/>
  <c r="AB20" i="1"/>
  <c r="P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AI20" i="1" l="1"/>
  <c r="Y20" i="1"/>
</calcChain>
</file>

<file path=xl/sharedStrings.xml><?xml version="1.0" encoding="utf-8"?>
<sst xmlns="http://schemas.openxmlformats.org/spreadsheetml/2006/main" count="131" uniqueCount="111">
  <si>
    <t>Beneficiario</t>
  </si>
  <si>
    <t>%</t>
  </si>
  <si>
    <t>Punteggio</t>
  </si>
  <si>
    <t>Spesa
richiesta</t>
  </si>
  <si>
    <t>Codice
pratica</t>
  </si>
  <si>
    <t>Spesa
ammessa</t>
  </si>
  <si>
    <t>n.</t>
  </si>
  <si>
    <t>Contributo concedibile</t>
  </si>
  <si>
    <t>Contributo concesso</t>
  </si>
  <si>
    <t>ALLEGATO A</t>
  </si>
  <si>
    <t>P.IVA</t>
  </si>
  <si>
    <t>CONTRIBUTO CONCESSO - quote e annualità</t>
  </si>
  <si>
    <t>CUP</t>
  </si>
  <si>
    <t>Annualità 2026</t>
  </si>
  <si>
    <t>Comune di Sefro</t>
  </si>
  <si>
    <t>Comune di Porto Recanati</t>
  </si>
  <si>
    <t>Comune di Civitanova Marche</t>
  </si>
  <si>
    <t>Comune di Ancona</t>
  </si>
  <si>
    <t>Comune di Fano</t>
  </si>
  <si>
    <t>Confesercenti PU</t>
  </si>
  <si>
    <t>Comune di Senigallia</t>
  </si>
  <si>
    <t>Totale annualità 2026</t>
  </si>
  <si>
    <t>Quota UE cap. 
2160310159</t>
  </si>
  <si>
    <t>Quota Stato cap. 
2160310160</t>
  </si>
  <si>
    <t>Quota Regione cap. 
2160310161</t>
  </si>
  <si>
    <t>Quota UE cap. 
2160310198</t>
  </si>
  <si>
    <t xml:space="preserve">Quota Stato cap.
2160310199 </t>
  </si>
  <si>
    <t>Quota Regione cap. 2160310200</t>
  </si>
  <si>
    <t>Codice Fiscale</t>
  </si>
  <si>
    <t>N° protocollo
istanza</t>
  </si>
  <si>
    <t>00210940433</t>
  </si>
  <si>
    <t>00255040438</t>
  </si>
  <si>
    <t>00294030416</t>
  </si>
  <si>
    <t>00332510429</t>
  </si>
  <si>
    <t xml:space="preserve">VIA LARGO XXIV MAGGIO 1 , 60123 ANCONA (AN) </t>
  </si>
  <si>
    <t>00351040423</t>
  </si>
  <si>
    <t>00360140446</t>
  </si>
  <si>
    <t>00262470438</t>
  </si>
  <si>
    <t>VIA SALVO D'ACQUISTO 7, 61121 PESARO (PU)</t>
  </si>
  <si>
    <t xml:space="preserve">VIALE ALCIDE DE GASPERI 124, 63074 SAN BENEDETTO DEL TRONTO (AP) </t>
  </si>
  <si>
    <t>P.ZZA ROMA 8, 60019 SENIGALLIA (AN)</t>
  </si>
  <si>
    <t xml:space="preserve">PIAZZA VENTI SETTEMBRE 93, 62012 CIVITANOVA MARCHE (MC) </t>
  </si>
  <si>
    <t xml:space="preserve">CORSO MATTEOTTI 230, 62017 PORTO RECANATI (MC) </t>
  </si>
  <si>
    <t xml:space="preserve">PIAZZA BELLANTI 1, 62025 SEFRO (MC) </t>
  </si>
  <si>
    <t>00127440410</t>
  </si>
  <si>
    <t xml:space="preserve">VIA SAN FRANCESCO D'ASSISI 76, 61032 FANO (PU) </t>
  </si>
  <si>
    <t>Comune di Visso</t>
  </si>
  <si>
    <t>Unci Agroalimentare</t>
  </si>
  <si>
    <t>Comune di Falconara Marittima</t>
  </si>
  <si>
    <t>Confcommercio PU</t>
  </si>
  <si>
    <t>Università degli Studi di Urbino "Carlo Bo"</t>
  </si>
  <si>
    <t>Comune di San Benedetto del Tronto</t>
  </si>
  <si>
    <t>Quota UE cap. 
2160310185</t>
  </si>
  <si>
    <t xml:space="preserve">Quota Stato cap.
2160310186 </t>
  </si>
  <si>
    <t>Quota Regione cap. 2160310187</t>
  </si>
  <si>
    <t>32/331214/26/MA</t>
  </si>
  <si>
    <t>27/331214/26/MA</t>
  </si>
  <si>
    <t>31/331214/26/MA</t>
  </si>
  <si>
    <t>34/331214/26/MA</t>
  </si>
  <si>
    <t>23/331214/26/MA</t>
  </si>
  <si>
    <t>28/331214/26/MA</t>
  </si>
  <si>
    <t>30/331214/26/MA</t>
  </si>
  <si>
    <t>29/331214/26/MA</t>
  </si>
  <si>
    <t>33/331214/26/MA</t>
  </si>
  <si>
    <t>22/331214/26/MA</t>
  </si>
  <si>
    <t>26/331214/26/MA</t>
  </si>
  <si>
    <t>24/331214/26/MA</t>
  </si>
  <si>
    <t>25/331214/26/MA</t>
  </si>
  <si>
    <t>Annualità 2027</t>
  </si>
  <si>
    <t>Totale annualità 2027</t>
  </si>
  <si>
    <t>97883290583</t>
  </si>
  <si>
    <t>00343140422</t>
  </si>
  <si>
    <t>02129280414</t>
  </si>
  <si>
    <t>00270460439</t>
  </si>
  <si>
    <t>00448830414</t>
  </si>
  <si>
    <t>I18H26000260007</t>
  </si>
  <si>
    <t>I38H26000330004</t>
  </si>
  <si>
    <t>I18H26000270004</t>
  </si>
  <si>
    <t>I38H26000340004</t>
  </si>
  <si>
    <t>I88H26000080004</t>
  </si>
  <si>
    <t>I78H26000260004</t>
  </si>
  <si>
    <t>I78H26000250007</t>
  </si>
  <si>
    <t>I68H26000160004</t>
  </si>
  <si>
    <t>I38H26000350005</t>
  </si>
  <si>
    <t>I88H26000090009</t>
  </si>
  <si>
    <t>I98H26000260004</t>
  </si>
  <si>
    <t>I38H26000320007</t>
  </si>
  <si>
    <t>I38H26000360004</t>
  </si>
  <si>
    <t xml:space="preserve">PN FEAMPA 2021-2027 Codice intervento 331214 - CLLD – Avviso Azione 4.1 del 2026 </t>
  </si>
  <si>
    <t>Sede Legale/operativa</t>
  </si>
  <si>
    <t>PIAZZA CARDUCCI 4, FALCONARA MARITTIMA (AN) 60015</t>
  </si>
  <si>
    <t>STRADA DELLE MARCHE, 58 - 61122 PESARO (PU)</t>
  </si>
  <si>
    <t>80002590414</t>
  </si>
  <si>
    <t>81000730432</t>
  </si>
  <si>
    <t>L.GO G.B. GAOLA ANTINORi, 1 - 62039 VISSO (MC)</t>
  </si>
  <si>
    <t>82002850418</t>
  </si>
  <si>
    <t>VIA AURELIO SAFFI, 2 - 61029 URBINO (PU)</t>
  </si>
  <si>
    <t>239R del 28/05/2026</t>
  </si>
  <si>
    <t>240R del 29/05/2026</t>
  </si>
  <si>
    <t>241R del 29/05/2026</t>
  </si>
  <si>
    <t>250R del 05/06/2026</t>
  </si>
  <si>
    <t>261R del 09/06/2026</t>
  </si>
  <si>
    <t>268R del 10/06/2026</t>
  </si>
  <si>
    <t>271R del 10/06/2026</t>
  </si>
  <si>
    <t>273R del 10/06/2026</t>
  </si>
  <si>
    <t>274R del 10/06/2026</t>
  </si>
  <si>
    <t>275R del 10/06/2026</t>
  </si>
  <si>
    <t>272R del 10/06/2026</t>
  </si>
  <si>
    <t>228R del 28/05/2026</t>
  </si>
  <si>
    <t>262R del 09/06/2026</t>
  </si>
  <si>
    <t>VIA S. SOTERO N. 32, ROMA(RM) 00165                                                                 Operativa:VIA LEONARDO DA VINCI, 17 - 63066
GROTTAMMARE (AP)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</si>
</sst>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 &quot;€&quot;* #,##0.00_ ;_ &quot;€&quot;* \-#,##0.00_ ;_ &quot;€&quot;* &quot;-&quot;??_ ;_ @_ "/>
    <numFmt numFmtId="165" formatCode="#,##0.00\ &quot;€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22222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b/>
      <sz val="10"/>
      <color indexed="8"/>
      <name val="Calibri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7" fillId="0" borderId="0" xfId="0" applyFont="1"/>
    <xf numFmtId="164" fontId="3" fillId="0" borderId="0" xfId="0" applyNumberFormat="1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164" fontId="2" fillId="3" borderId="7" xfId="2" applyNumberFormat="1" applyFont="1" applyFill="1" applyBorder="1" applyAlignment="1">
      <alignment horizontal="left" vertical="center" wrapText="1"/>
    </xf>
    <xf numFmtId="164" fontId="2" fillId="0" borderId="7" xfId="2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8" fontId="0" fillId="0" borderId="7" xfId="0" applyNumberFormat="1" applyBorder="1" applyAlignment="1">
      <alignment horizontal="right" vertical="center" wrapText="1"/>
    </xf>
    <xf numFmtId="8" fontId="0" fillId="3" borderId="7" xfId="0" applyNumberFormat="1" applyFill="1" applyBorder="1" applyAlignment="1">
      <alignment horizontal="right" vertical="center" wrapText="1"/>
    </xf>
    <xf numFmtId="0" fontId="9" fillId="0" borderId="0" xfId="0" applyFont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8" fontId="0" fillId="0" borderId="11" xfId="0" applyNumberFormat="1" applyBorder="1" applyAlignment="1">
      <alignment horizontal="right" vertical="center" wrapText="1"/>
    </xf>
    <xf numFmtId="164" fontId="2" fillId="0" borderId="11" xfId="2" applyNumberFormat="1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11" fillId="2" borderId="24" xfId="0" applyNumberFormat="1" applyFont="1" applyFill="1" applyBorder="1" applyAlignment="1">
      <alignment horizontal="center" vertical="center" wrapText="1"/>
    </xf>
    <xf numFmtId="164" fontId="11" fillId="2" borderId="25" xfId="0" applyNumberFormat="1" applyFont="1" applyFill="1" applyBorder="1" applyAlignment="1">
      <alignment horizontal="center" vertical="center" wrapText="1"/>
    </xf>
    <xf numFmtId="164" fontId="2" fillId="0" borderId="28" xfId="2" applyNumberFormat="1" applyFont="1" applyBorder="1" applyAlignment="1">
      <alignment horizontal="left" vertical="center" wrapText="1"/>
    </xf>
    <xf numFmtId="164" fontId="2" fillId="3" borderId="29" xfId="2" applyNumberFormat="1" applyFont="1" applyFill="1" applyBorder="1" applyAlignment="1">
      <alignment horizontal="left" vertical="center" wrapText="1"/>
    </xf>
    <xf numFmtId="164" fontId="2" fillId="0" borderId="29" xfId="2" applyNumberFormat="1" applyFont="1" applyBorder="1" applyAlignment="1">
      <alignment horizontal="left" vertical="center" wrapText="1"/>
    </xf>
    <xf numFmtId="164" fontId="4" fillId="3" borderId="7" xfId="2" applyNumberFormat="1" applyFont="1" applyFill="1" applyBorder="1" applyAlignment="1">
      <alignment horizontal="left" vertical="center" wrapText="1"/>
    </xf>
    <xf numFmtId="164" fontId="4" fillId="0" borderId="7" xfId="2" applyNumberFormat="1" applyFont="1" applyBorder="1" applyAlignment="1">
      <alignment horizontal="left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8" fontId="0" fillId="0" borderId="17" xfId="0" applyNumberFormat="1" applyBorder="1" applyAlignment="1">
      <alignment horizontal="right" vertical="center" wrapText="1"/>
    </xf>
    <xf numFmtId="8" fontId="0" fillId="3" borderId="19" xfId="0" applyNumberFormat="1" applyFill="1" applyBorder="1" applyAlignment="1">
      <alignment horizontal="right" vertical="center" wrapText="1"/>
    </xf>
    <xf numFmtId="8" fontId="0" fillId="0" borderId="19" xfId="0" applyNumberFormat="1" applyBorder="1" applyAlignment="1">
      <alignment horizontal="right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5" xfId="0" quotePrefix="1" applyNumberFormat="1" applyBorder="1" applyAlignment="1">
      <alignment horizontal="center" vertical="center"/>
    </xf>
    <xf numFmtId="49" fontId="0" fillId="3" borderId="8" xfId="0" quotePrefix="1" applyNumberFormat="1" applyFill="1" applyBorder="1" applyAlignment="1">
      <alignment horizontal="center" vertical="center"/>
    </xf>
    <xf numFmtId="49" fontId="0" fillId="0" borderId="8" xfId="0" quotePrefix="1" applyNumberFormat="1" applyBorder="1" applyAlignment="1">
      <alignment horizontal="center" vertical="center"/>
    </xf>
    <xf numFmtId="8" fontId="0" fillId="0" borderId="11" xfId="0" applyNumberFormat="1" applyFont="1" applyBorder="1" applyAlignment="1">
      <alignment horizontal="right" vertical="center" wrapText="1"/>
    </xf>
    <xf numFmtId="164" fontId="13" fillId="0" borderId="18" xfId="2" applyNumberFormat="1" applyFont="1" applyBorder="1" applyAlignment="1">
      <alignment horizontal="left" vertical="center" wrapText="1"/>
    </xf>
    <xf numFmtId="164" fontId="13" fillId="0" borderId="17" xfId="2" applyNumberFormat="1" applyFont="1" applyBorder="1" applyAlignment="1">
      <alignment horizontal="left" vertical="center" wrapText="1"/>
    </xf>
    <xf numFmtId="164" fontId="13" fillId="0" borderId="11" xfId="2" applyNumberFormat="1" applyFont="1" applyBorder="1" applyAlignment="1">
      <alignment horizontal="left" vertical="center" wrapText="1"/>
    </xf>
    <xf numFmtId="8" fontId="0" fillId="3" borderId="7" xfId="0" applyNumberFormat="1" applyFont="1" applyFill="1" applyBorder="1" applyAlignment="1">
      <alignment horizontal="right" vertical="center" wrapText="1"/>
    </xf>
    <xf numFmtId="164" fontId="13" fillId="3" borderId="20" xfId="2" applyNumberFormat="1" applyFont="1" applyFill="1" applyBorder="1" applyAlignment="1">
      <alignment horizontal="left" vertical="center" wrapText="1"/>
    </xf>
    <xf numFmtId="164" fontId="13" fillId="3" borderId="19" xfId="2" applyNumberFormat="1" applyFont="1" applyFill="1" applyBorder="1" applyAlignment="1">
      <alignment horizontal="left" vertical="center" wrapText="1"/>
    </xf>
    <xf numFmtId="164" fontId="13" fillId="3" borderId="7" xfId="2" applyNumberFormat="1" applyFont="1" applyFill="1" applyBorder="1" applyAlignment="1">
      <alignment horizontal="left" vertical="center" wrapText="1"/>
    </xf>
    <xf numFmtId="8" fontId="0" fillId="0" borderId="7" xfId="0" applyNumberFormat="1" applyFont="1" applyBorder="1" applyAlignment="1">
      <alignment horizontal="right" vertical="center" wrapText="1"/>
    </xf>
    <xf numFmtId="164" fontId="13" fillId="0" borderId="20" xfId="2" applyNumberFormat="1" applyFont="1" applyBorder="1" applyAlignment="1">
      <alignment horizontal="left" vertical="center" wrapText="1"/>
    </xf>
    <xf numFmtId="164" fontId="13" fillId="0" borderId="19" xfId="2" applyNumberFormat="1" applyFont="1" applyBorder="1" applyAlignment="1">
      <alignment horizontal="left" vertical="center" wrapText="1"/>
    </xf>
    <xf numFmtId="164" fontId="13" fillId="0" borderId="7" xfId="2" applyNumberFormat="1" applyFont="1" applyBorder="1" applyAlignment="1">
      <alignment horizontal="left" vertical="center" wrapText="1"/>
    </xf>
    <xf numFmtId="164" fontId="14" fillId="3" borderId="19" xfId="2" applyNumberFormat="1" applyFont="1" applyFill="1" applyBorder="1" applyAlignment="1">
      <alignment horizontal="left" vertical="center" wrapText="1"/>
    </xf>
    <xf numFmtId="164" fontId="14" fillId="3" borderId="7" xfId="2" applyNumberFormat="1" applyFont="1" applyFill="1" applyBorder="1" applyAlignment="1">
      <alignment horizontal="left" vertical="center" wrapText="1"/>
    </xf>
    <xf numFmtId="164" fontId="14" fillId="0" borderId="19" xfId="2" applyNumberFormat="1" applyFont="1" applyBorder="1" applyAlignment="1">
      <alignment horizontal="left" vertical="center" wrapText="1"/>
    </xf>
    <xf numFmtId="164" fontId="14" fillId="0" borderId="7" xfId="2" applyNumberFormat="1" applyFont="1" applyBorder="1" applyAlignment="1">
      <alignment horizontal="left" vertical="center" wrapText="1"/>
    </xf>
    <xf numFmtId="164" fontId="14" fillId="0" borderId="12" xfId="2" applyNumberFormat="1" applyFont="1" applyBorder="1" applyAlignment="1">
      <alignment horizontal="left" vertical="center" wrapText="1"/>
    </xf>
    <xf numFmtId="164" fontId="14" fillId="0" borderId="13" xfId="2" applyNumberFormat="1" applyFont="1" applyBorder="1" applyAlignment="1">
      <alignment horizontal="left" vertical="center" wrapText="1"/>
    </xf>
    <xf numFmtId="164" fontId="4" fillId="0" borderId="13" xfId="2" applyNumberFormat="1" applyFont="1" applyBorder="1" applyAlignment="1">
      <alignment horizontal="left" vertical="center" wrapText="1"/>
    </xf>
    <xf numFmtId="164" fontId="2" fillId="0" borderId="16" xfId="2" applyNumberFormat="1" applyFont="1" applyBorder="1" applyAlignment="1">
      <alignment horizontal="left" vertical="center" wrapText="1"/>
    </xf>
    <xf numFmtId="164" fontId="2" fillId="0" borderId="13" xfId="2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quotePrefix="1" applyNumberForma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8" fontId="0" fillId="0" borderId="12" xfId="0" applyNumberFormat="1" applyBorder="1" applyAlignment="1">
      <alignment horizontal="right" vertical="center" wrapText="1"/>
    </xf>
    <xf numFmtId="8" fontId="0" fillId="0" borderId="13" xfId="0" applyNumberFormat="1" applyBorder="1" applyAlignment="1">
      <alignment horizontal="right" vertical="center" wrapText="1"/>
    </xf>
    <xf numFmtId="8" fontId="0" fillId="0" borderId="13" xfId="0" applyNumberFormat="1" applyFont="1" applyBorder="1" applyAlignment="1">
      <alignment horizontal="right" vertical="center" wrapText="1"/>
    </xf>
    <xf numFmtId="164" fontId="13" fillId="0" borderId="15" xfId="2" applyNumberFormat="1" applyFont="1" applyBorder="1" applyAlignment="1">
      <alignment horizontal="left" vertical="center" wrapText="1"/>
    </xf>
    <xf numFmtId="164" fontId="15" fillId="0" borderId="0" xfId="0" applyNumberFormat="1" applyFont="1"/>
    <xf numFmtId="1" fontId="3" fillId="0" borderId="11" xfId="3" applyNumberFormat="1" applyFont="1" applyBorder="1" applyAlignment="1">
      <alignment horizontal="center" vertical="center"/>
    </xf>
    <xf numFmtId="1" fontId="3" fillId="3" borderId="7" xfId="3" applyNumberFormat="1" applyFont="1" applyFill="1" applyBorder="1" applyAlignment="1">
      <alignment horizontal="center" vertical="center"/>
    </xf>
    <xf numFmtId="1" fontId="3" fillId="0" borderId="7" xfId="3" applyNumberFormat="1" applyFont="1" applyBorder="1" applyAlignment="1">
      <alignment horizontal="center" vertical="center"/>
    </xf>
    <xf numFmtId="1" fontId="2" fillId="3" borderId="7" xfId="3" applyNumberFormat="1" applyFont="1" applyFill="1" applyBorder="1" applyAlignment="1">
      <alignment horizontal="center" vertical="center"/>
    </xf>
    <xf numFmtId="1" fontId="2" fillId="0" borderId="7" xfId="3" applyNumberFormat="1" applyFont="1" applyBorder="1" applyAlignment="1">
      <alignment horizontal="center" vertical="center"/>
    </xf>
    <xf numFmtId="1" fontId="3" fillId="0" borderId="13" xfId="3" applyNumberFormat="1" applyFont="1" applyBorder="1" applyAlignment="1">
      <alignment horizontal="center" vertical="center"/>
    </xf>
    <xf numFmtId="164" fontId="2" fillId="0" borderId="5" xfId="2" applyNumberFormat="1" applyFont="1" applyBorder="1" applyAlignment="1">
      <alignment horizontal="left" vertical="center" wrapText="1"/>
    </xf>
    <xf numFmtId="164" fontId="2" fillId="3" borderId="8" xfId="2" applyNumberFormat="1" applyFont="1" applyFill="1" applyBorder="1" applyAlignment="1">
      <alignment horizontal="left" vertical="center" wrapText="1"/>
    </xf>
    <xf numFmtId="164" fontId="2" fillId="0" borderId="8" xfId="2" applyNumberFormat="1" applyFont="1" applyBorder="1" applyAlignment="1">
      <alignment horizontal="left" vertical="center" wrapText="1"/>
    </xf>
    <xf numFmtId="164" fontId="2" fillId="0" borderId="22" xfId="2" applyNumberFormat="1" applyFont="1" applyBorder="1" applyAlignment="1">
      <alignment horizontal="left" vertical="center" wrapText="1"/>
    </xf>
    <xf numFmtId="164" fontId="16" fillId="0" borderId="18" xfId="2" applyNumberFormat="1" applyFont="1" applyBorder="1" applyAlignment="1">
      <alignment horizontal="left" vertical="center" wrapText="1"/>
    </xf>
    <xf numFmtId="164" fontId="16" fillId="3" borderId="20" xfId="2" applyNumberFormat="1" applyFont="1" applyFill="1" applyBorder="1" applyAlignment="1">
      <alignment horizontal="left" vertical="center" wrapText="1"/>
    </xf>
    <xf numFmtId="164" fontId="16" fillId="0" borderId="20" xfId="2" applyNumberFormat="1" applyFont="1" applyBorder="1" applyAlignment="1">
      <alignment horizontal="left" vertical="center" wrapText="1"/>
    </xf>
    <xf numFmtId="164" fontId="16" fillId="0" borderId="15" xfId="2" applyNumberFormat="1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3" fillId="2" borderId="2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1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8" fontId="3" fillId="0" borderId="0" xfId="0" applyNumberFormat="1" applyFont="1"/>
    <xf numFmtId="2" fontId="2" fillId="3" borderId="7" xfId="3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</cellXfs>
  <cellStyles count="4">
    <cellStyle name="Migliaia 2 2" xfId="1" xr:uid="{00000000-0005-0000-0000-000001000000}"/>
    <cellStyle name="Normale" xfId="0" builtinId="0"/>
    <cellStyle name="Percentuale" xfId="3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1"/>
  <sheetViews>
    <sheetView tabSelected="1" zoomScale="80" zoomScaleNormal="80" workbookViewId="0">
      <selection activeCell="J36" sqref="J36"/>
    </sheetView>
  </sheetViews>
  <sheetFormatPr defaultColWidth="8.7109375" defaultRowHeight="12.75" x14ac:dyDescent="0.2"/>
  <cols>
    <col min="1" max="1" width="2.7109375" style="1" customWidth="1"/>
    <col min="2" max="2" width="4.42578125" style="1" customWidth="1"/>
    <col min="3" max="3" width="10.42578125" style="1" customWidth="1"/>
    <col min="4" max="4" width="16.85546875" style="1" customWidth="1"/>
    <col min="5" max="5" width="18.42578125" style="1" bestFit="1" customWidth="1"/>
    <col min="6" max="6" width="19.140625" style="1" customWidth="1"/>
    <col min="7" max="7" width="44.140625" style="1" bestFit="1" customWidth="1"/>
    <col min="8" max="9" width="14.7109375" style="1" customWidth="1"/>
    <col min="10" max="10" width="58.5703125" style="1" customWidth="1"/>
    <col min="11" max="12" width="17.5703125" style="7" customWidth="1"/>
    <col min="13" max="13" width="12.85546875" style="1" customWidth="1"/>
    <col min="14" max="14" width="17.42578125" style="1" customWidth="1"/>
    <col min="15" max="15" width="17.42578125" style="7" customWidth="1"/>
    <col min="16" max="35" width="17.42578125" style="10" customWidth="1"/>
    <col min="36" max="37" width="15.140625" style="10" customWidth="1"/>
    <col min="38" max="16384" width="8.7109375" style="10"/>
  </cols>
  <sheetData>
    <row r="1" spans="1:35" ht="18" customHeight="1" x14ac:dyDescent="0.3">
      <c r="H1" s="6"/>
      <c r="J1" s="6"/>
    </row>
    <row r="2" spans="1:35" ht="15.75" x14ac:dyDescent="0.25">
      <c r="B2" s="110" t="s">
        <v>9</v>
      </c>
      <c r="C2" s="110"/>
      <c r="D2" s="110"/>
      <c r="E2" s="14"/>
      <c r="F2" s="14"/>
      <c r="G2" s="8"/>
      <c r="H2" s="9"/>
      <c r="J2" s="9"/>
    </row>
    <row r="3" spans="1:35" ht="16.5" thickBot="1" x14ac:dyDescent="0.3">
      <c r="B3" s="8" t="s">
        <v>88</v>
      </c>
      <c r="C3" s="8"/>
      <c r="D3" s="8"/>
      <c r="E3" s="8"/>
      <c r="F3" s="8"/>
      <c r="G3" s="8"/>
      <c r="H3" s="23"/>
      <c r="J3" s="8"/>
    </row>
    <row r="4" spans="1:35" ht="25.5" customHeight="1" thickBot="1" x14ac:dyDescent="0.35">
      <c r="H4" s="6"/>
      <c r="J4" s="6"/>
      <c r="P4" s="100" t="s">
        <v>11</v>
      </c>
      <c r="Q4" s="101"/>
      <c r="R4" s="101"/>
      <c r="S4" s="101"/>
      <c r="T4" s="101"/>
      <c r="U4" s="101"/>
      <c r="V4" s="101"/>
      <c r="W4" s="101"/>
      <c r="X4" s="101"/>
      <c r="Y4" s="102"/>
      <c r="Z4" s="100" t="s">
        <v>11</v>
      </c>
      <c r="AA4" s="101"/>
      <c r="AB4" s="101"/>
      <c r="AC4" s="101"/>
      <c r="AD4" s="101"/>
      <c r="AE4" s="101"/>
      <c r="AF4" s="101"/>
      <c r="AG4" s="101"/>
      <c r="AH4" s="101"/>
      <c r="AI4" s="102"/>
    </row>
    <row r="5" spans="1:35" ht="33.75" customHeight="1" thickBot="1" x14ac:dyDescent="0.25">
      <c r="B5" s="111" t="s">
        <v>6</v>
      </c>
      <c r="C5" s="117" t="s">
        <v>2</v>
      </c>
      <c r="D5" s="119" t="s">
        <v>4</v>
      </c>
      <c r="E5" s="107" t="s">
        <v>29</v>
      </c>
      <c r="F5" s="107" t="s">
        <v>12</v>
      </c>
      <c r="G5" s="119" t="s">
        <v>0</v>
      </c>
      <c r="H5" s="125" t="s">
        <v>28</v>
      </c>
      <c r="I5" s="127" t="s">
        <v>10</v>
      </c>
      <c r="J5" s="125" t="s">
        <v>89</v>
      </c>
      <c r="K5" s="121" t="s">
        <v>3</v>
      </c>
      <c r="L5" s="123" t="s">
        <v>5</v>
      </c>
      <c r="M5" s="113" t="s">
        <v>1</v>
      </c>
      <c r="N5" s="119" t="s">
        <v>7</v>
      </c>
      <c r="O5" s="115" t="s">
        <v>8</v>
      </c>
      <c r="P5" s="109" t="s">
        <v>13</v>
      </c>
      <c r="Q5" s="104"/>
      <c r="R5" s="104"/>
      <c r="S5" s="105"/>
      <c r="T5" s="105"/>
      <c r="U5" s="105"/>
      <c r="V5" s="105"/>
      <c r="W5" s="105"/>
      <c r="X5" s="105"/>
      <c r="Y5" s="106"/>
      <c r="Z5" s="103" t="s">
        <v>68</v>
      </c>
      <c r="AA5" s="104"/>
      <c r="AB5" s="104"/>
      <c r="AC5" s="105"/>
      <c r="AD5" s="105"/>
      <c r="AE5" s="105"/>
      <c r="AF5" s="105"/>
      <c r="AG5" s="105"/>
      <c r="AH5" s="105"/>
      <c r="AI5" s="106"/>
    </row>
    <row r="6" spans="1:35" s="11" customFormat="1" ht="40.5" customHeight="1" thickBot="1" x14ac:dyDescent="0.3">
      <c r="A6" s="2"/>
      <c r="B6" s="112"/>
      <c r="C6" s="118"/>
      <c r="D6" s="120"/>
      <c r="E6" s="108"/>
      <c r="F6" s="108"/>
      <c r="G6" s="120"/>
      <c r="H6" s="126"/>
      <c r="I6" s="128"/>
      <c r="J6" s="126"/>
      <c r="K6" s="122"/>
      <c r="L6" s="124"/>
      <c r="M6" s="114"/>
      <c r="N6" s="120"/>
      <c r="O6" s="116"/>
      <c r="P6" s="34" t="s">
        <v>22</v>
      </c>
      <c r="Q6" s="35" t="s">
        <v>23</v>
      </c>
      <c r="R6" s="41" t="s">
        <v>24</v>
      </c>
      <c r="S6" s="42" t="s">
        <v>52</v>
      </c>
      <c r="T6" s="35" t="s">
        <v>53</v>
      </c>
      <c r="U6" s="41" t="s">
        <v>54</v>
      </c>
      <c r="V6" s="42" t="s">
        <v>25</v>
      </c>
      <c r="W6" s="35" t="s">
        <v>26</v>
      </c>
      <c r="X6" s="41" t="s">
        <v>27</v>
      </c>
      <c r="Y6" s="43" t="s">
        <v>21</v>
      </c>
      <c r="Z6" s="34" t="s">
        <v>22</v>
      </c>
      <c r="AA6" s="35" t="s">
        <v>23</v>
      </c>
      <c r="AB6" s="41" t="s">
        <v>24</v>
      </c>
      <c r="AC6" s="42" t="s">
        <v>52</v>
      </c>
      <c r="AD6" s="35" t="s">
        <v>53</v>
      </c>
      <c r="AE6" s="41" t="s">
        <v>54</v>
      </c>
      <c r="AF6" s="42" t="s">
        <v>25</v>
      </c>
      <c r="AG6" s="35" t="s">
        <v>26</v>
      </c>
      <c r="AH6" s="41" t="s">
        <v>27</v>
      </c>
      <c r="AI6" s="43" t="s">
        <v>69</v>
      </c>
    </row>
    <row r="7" spans="1:35" s="11" customFormat="1" ht="38.25" x14ac:dyDescent="0.25">
      <c r="A7" s="3"/>
      <c r="B7" s="31">
        <v>1</v>
      </c>
      <c r="C7" s="26">
        <v>85.93</v>
      </c>
      <c r="D7" s="26" t="s">
        <v>55</v>
      </c>
      <c r="E7" s="26" t="s">
        <v>105</v>
      </c>
      <c r="F7" s="27" t="s">
        <v>75</v>
      </c>
      <c r="G7" s="28" t="s">
        <v>47</v>
      </c>
      <c r="H7" s="50" t="s">
        <v>70</v>
      </c>
      <c r="I7" s="50" t="s">
        <v>70</v>
      </c>
      <c r="J7" s="134" t="s">
        <v>110</v>
      </c>
      <c r="K7" s="44">
        <v>78646.259999999995</v>
      </c>
      <c r="L7" s="29">
        <v>78646.259999999995</v>
      </c>
      <c r="M7" s="86">
        <v>80</v>
      </c>
      <c r="N7" s="53">
        <v>62917.01</v>
      </c>
      <c r="O7" s="54">
        <v>62917.01</v>
      </c>
      <c r="P7" s="55"/>
      <c r="Q7" s="56"/>
      <c r="R7" s="56"/>
      <c r="S7" s="56"/>
      <c r="T7" s="56"/>
      <c r="U7" s="56"/>
      <c r="V7" s="30">
        <v>19339.310000000001</v>
      </c>
      <c r="W7" s="30">
        <v>13537.5</v>
      </c>
      <c r="X7" s="30">
        <v>5801.79</v>
      </c>
      <c r="Y7" s="96">
        <f>SUM(P7:X7)</f>
        <v>38678.6</v>
      </c>
      <c r="Z7" s="36"/>
      <c r="AA7" s="30"/>
      <c r="AB7" s="30"/>
      <c r="AC7" s="92"/>
      <c r="AD7" s="92"/>
      <c r="AE7" s="92"/>
      <c r="AF7" s="92">
        <v>12119.2</v>
      </c>
      <c r="AG7" s="92">
        <v>8483.4500000000007</v>
      </c>
      <c r="AH7" s="92">
        <v>3635.76</v>
      </c>
      <c r="AI7" s="96">
        <f>SUM(Z7:AH7)</f>
        <v>24238.410000000003</v>
      </c>
    </row>
    <row r="8" spans="1:35" s="11" customFormat="1" ht="20.100000000000001" customHeight="1" x14ac:dyDescent="0.25">
      <c r="A8" s="3"/>
      <c r="B8" s="32">
        <v>2</v>
      </c>
      <c r="C8" s="129">
        <v>85.68</v>
      </c>
      <c r="D8" s="18" t="s">
        <v>56</v>
      </c>
      <c r="E8" s="18" t="s">
        <v>101</v>
      </c>
      <c r="F8" s="25" t="s">
        <v>76</v>
      </c>
      <c r="G8" s="19" t="s">
        <v>17</v>
      </c>
      <c r="H8" s="48" t="s">
        <v>35</v>
      </c>
      <c r="I8" s="51" t="s">
        <v>35</v>
      </c>
      <c r="J8" s="5" t="s">
        <v>34</v>
      </c>
      <c r="K8" s="45">
        <v>76860</v>
      </c>
      <c r="L8" s="22">
        <v>76860</v>
      </c>
      <c r="M8" s="87">
        <v>80</v>
      </c>
      <c r="N8" s="57">
        <v>61488</v>
      </c>
      <c r="O8" s="58">
        <v>61488</v>
      </c>
      <c r="P8" s="59">
        <v>18900.04</v>
      </c>
      <c r="Q8" s="60">
        <v>13230.04</v>
      </c>
      <c r="R8" s="60">
        <v>5670.02</v>
      </c>
      <c r="S8" s="60"/>
      <c r="T8" s="60"/>
      <c r="U8" s="60"/>
      <c r="V8" s="12"/>
      <c r="W8" s="12"/>
      <c r="X8" s="12"/>
      <c r="Y8" s="97">
        <f t="shared" ref="Y8:Y19" si="0">SUM(P8:X8)</f>
        <v>37800.100000000006</v>
      </c>
      <c r="Z8" s="37">
        <v>11843.96</v>
      </c>
      <c r="AA8" s="12">
        <v>8290.76</v>
      </c>
      <c r="AB8" s="12">
        <v>3553.18</v>
      </c>
      <c r="AC8" s="93"/>
      <c r="AD8" s="93"/>
      <c r="AE8" s="93"/>
      <c r="AF8" s="93"/>
      <c r="AG8" s="93"/>
      <c r="AH8" s="93"/>
      <c r="AI8" s="97">
        <f t="shared" ref="AI8:AI19" si="1">SUM(Z8:AH8)</f>
        <v>23687.9</v>
      </c>
    </row>
    <row r="9" spans="1:35" s="11" customFormat="1" ht="20.100000000000001" customHeight="1" x14ac:dyDescent="0.25">
      <c r="A9" s="2"/>
      <c r="B9" s="33">
        <v>3</v>
      </c>
      <c r="C9" s="130">
        <v>84.43</v>
      </c>
      <c r="D9" s="16" t="s">
        <v>57</v>
      </c>
      <c r="E9" s="16" t="s">
        <v>107</v>
      </c>
      <c r="F9" s="24" t="s">
        <v>77</v>
      </c>
      <c r="G9" s="17" t="s">
        <v>48</v>
      </c>
      <c r="H9" s="52" t="s">
        <v>71</v>
      </c>
      <c r="I9" s="52" t="s">
        <v>71</v>
      </c>
      <c r="J9" s="15" t="s">
        <v>90</v>
      </c>
      <c r="K9" s="46">
        <v>76699.199999999997</v>
      </c>
      <c r="L9" s="21">
        <v>76699.199999999997</v>
      </c>
      <c r="M9" s="88">
        <v>80</v>
      </c>
      <c r="N9" s="61">
        <v>61359.360000000001</v>
      </c>
      <c r="O9" s="62">
        <v>61359.360000000001</v>
      </c>
      <c r="P9" s="63">
        <v>18860.509999999998</v>
      </c>
      <c r="Q9" s="64">
        <v>13202.36</v>
      </c>
      <c r="R9" s="64">
        <v>5658.15</v>
      </c>
      <c r="S9" s="64"/>
      <c r="T9" s="64"/>
      <c r="U9" s="64"/>
      <c r="V9" s="13"/>
      <c r="W9" s="13"/>
      <c r="X9" s="13"/>
      <c r="Y9" s="98">
        <f t="shared" si="0"/>
        <v>37721.019999999997</v>
      </c>
      <c r="Z9" s="38">
        <v>11819.17</v>
      </c>
      <c r="AA9" s="13">
        <v>8273.42</v>
      </c>
      <c r="AB9" s="13">
        <v>3545.75</v>
      </c>
      <c r="AC9" s="94"/>
      <c r="AD9" s="94"/>
      <c r="AE9" s="94"/>
      <c r="AF9" s="94"/>
      <c r="AG9" s="94"/>
      <c r="AH9" s="94"/>
      <c r="AI9" s="98">
        <f t="shared" si="1"/>
        <v>23638.34</v>
      </c>
    </row>
    <row r="10" spans="1:35" s="11" customFormat="1" ht="20.100000000000001" customHeight="1" x14ac:dyDescent="0.25">
      <c r="A10" s="2"/>
      <c r="B10" s="32">
        <v>4</v>
      </c>
      <c r="C10" s="129">
        <v>79.89</v>
      </c>
      <c r="D10" s="18" t="s">
        <v>58</v>
      </c>
      <c r="E10" s="18" t="s">
        <v>106</v>
      </c>
      <c r="F10" s="25" t="s">
        <v>78</v>
      </c>
      <c r="G10" s="20" t="s">
        <v>18</v>
      </c>
      <c r="H10" s="48" t="s">
        <v>44</v>
      </c>
      <c r="I10" s="51" t="s">
        <v>44</v>
      </c>
      <c r="J10" s="5" t="s">
        <v>45</v>
      </c>
      <c r="K10" s="45">
        <v>79300</v>
      </c>
      <c r="L10" s="22">
        <v>79300</v>
      </c>
      <c r="M10" s="89">
        <v>80</v>
      </c>
      <c r="N10" s="57">
        <v>63440</v>
      </c>
      <c r="O10" s="58">
        <v>63440</v>
      </c>
      <c r="P10" s="65">
        <v>19500.060000000001</v>
      </c>
      <c r="Q10" s="66">
        <v>13650.04</v>
      </c>
      <c r="R10" s="66">
        <v>5850.02</v>
      </c>
      <c r="S10" s="66"/>
      <c r="T10" s="66"/>
      <c r="U10" s="66"/>
      <c r="V10" s="39"/>
      <c r="W10" s="39"/>
      <c r="X10" s="39"/>
      <c r="Y10" s="97">
        <f t="shared" si="0"/>
        <v>39000.12000000001</v>
      </c>
      <c r="Z10" s="37">
        <v>12219.94</v>
      </c>
      <c r="AA10" s="12">
        <v>8553.9599999999991</v>
      </c>
      <c r="AB10" s="12">
        <v>3665.98</v>
      </c>
      <c r="AC10" s="93"/>
      <c r="AD10" s="93"/>
      <c r="AE10" s="93"/>
      <c r="AF10" s="93"/>
      <c r="AG10" s="93"/>
      <c r="AH10" s="93"/>
      <c r="AI10" s="97">
        <f t="shared" si="1"/>
        <v>24439.88</v>
      </c>
    </row>
    <row r="11" spans="1:35" s="11" customFormat="1" ht="20.100000000000001" customHeight="1" x14ac:dyDescent="0.25">
      <c r="A11" s="2"/>
      <c r="B11" s="33">
        <v>5</v>
      </c>
      <c r="C11" s="130">
        <v>78.650000000000006</v>
      </c>
      <c r="D11" s="16" t="s">
        <v>59</v>
      </c>
      <c r="E11" s="16" t="s">
        <v>97</v>
      </c>
      <c r="F11" s="24" t="s">
        <v>79</v>
      </c>
      <c r="G11" s="17" t="s">
        <v>14</v>
      </c>
      <c r="H11" s="47" t="s">
        <v>30</v>
      </c>
      <c r="I11" s="50" t="s">
        <v>30</v>
      </c>
      <c r="J11" s="15" t="s">
        <v>43</v>
      </c>
      <c r="K11" s="46">
        <v>25000</v>
      </c>
      <c r="L11" s="21">
        <v>25000</v>
      </c>
      <c r="M11" s="90">
        <v>80</v>
      </c>
      <c r="N11" s="61">
        <v>20000</v>
      </c>
      <c r="O11" s="62">
        <v>20000</v>
      </c>
      <c r="P11" s="67">
        <v>6147.56</v>
      </c>
      <c r="Q11" s="68">
        <v>4303.29</v>
      </c>
      <c r="R11" s="68">
        <v>1844.27</v>
      </c>
      <c r="S11" s="68"/>
      <c r="T11" s="68"/>
      <c r="U11" s="68"/>
      <c r="V11" s="40"/>
      <c r="W11" s="40"/>
      <c r="X11" s="40"/>
      <c r="Y11" s="98">
        <f t="shared" si="0"/>
        <v>12295.12</v>
      </c>
      <c r="Z11" s="38">
        <v>3852.44</v>
      </c>
      <c r="AA11" s="13">
        <v>2696.71</v>
      </c>
      <c r="AB11" s="13">
        <v>1155.73</v>
      </c>
      <c r="AC11" s="94"/>
      <c r="AD11" s="94"/>
      <c r="AE11" s="94"/>
      <c r="AF11" s="94"/>
      <c r="AG11" s="94"/>
      <c r="AH11" s="94"/>
      <c r="AI11" s="98">
        <f t="shared" si="1"/>
        <v>7704.8799999999992</v>
      </c>
    </row>
    <row r="12" spans="1:35" s="11" customFormat="1" ht="20.100000000000001" customHeight="1" x14ac:dyDescent="0.25">
      <c r="A12" s="2"/>
      <c r="B12" s="32">
        <v>6</v>
      </c>
      <c r="C12" s="129">
        <v>77.87</v>
      </c>
      <c r="D12" s="18" t="s">
        <v>60</v>
      </c>
      <c r="E12" s="18" t="s">
        <v>109</v>
      </c>
      <c r="F12" s="25" t="s">
        <v>80</v>
      </c>
      <c r="G12" s="19" t="s">
        <v>16</v>
      </c>
      <c r="H12" s="48" t="s">
        <v>37</v>
      </c>
      <c r="I12" s="51" t="s">
        <v>37</v>
      </c>
      <c r="J12" s="5" t="s">
        <v>41</v>
      </c>
      <c r="K12" s="45">
        <v>46338.7</v>
      </c>
      <c r="L12" s="22">
        <v>46338.7</v>
      </c>
      <c r="M12" s="89">
        <v>80</v>
      </c>
      <c r="N12" s="57">
        <v>37070.959999999999</v>
      </c>
      <c r="O12" s="58">
        <v>37070.959999999999</v>
      </c>
      <c r="P12" s="65">
        <v>11394.8</v>
      </c>
      <c r="Q12" s="66">
        <v>7976.36</v>
      </c>
      <c r="R12" s="66">
        <v>3418.44</v>
      </c>
      <c r="S12" s="66"/>
      <c r="T12" s="66"/>
      <c r="U12" s="66"/>
      <c r="V12" s="39"/>
      <c r="W12" s="39"/>
      <c r="X12" s="39"/>
      <c r="Y12" s="97">
        <f t="shared" si="0"/>
        <v>22789.599999999999</v>
      </c>
      <c r="Z12" s="37">
        <v>7140.68</v>
      </c>
      <c r="AA12" s="12">
        <v>4998.4799999999996</v>
      </c>
      <c r="AB12" s="12">
        <v>2142.1999999999998</v>
      </c>
      <c r="AC12" s="93"/>
      <c r="AD12" s="93"/>
      <c r="AE12" s="93"/>
      <c r="AF12" s="93"/>
      <c r="AG12" s="93"/>
      <c r="AH12" s="93"/>
      <c r="AI12" s="97">
        <f t="shared" si="1"/>
        <v>14281.36</v>
      </c>
    </row>
    <row r="13" spans="1:35" s="11" customFormat="1" ht="20.100000000000001" customHeight="1" x14ac:dyDescent="0.25">
      <c r="A13" s="2"/>
      <c r="B13" s="33">
        <v>7</v>
      </c>
      <c r="C13" s="130">
        <v>74.84</v>
      </c>
      <c r="D13" s="16" t="s">
        <v>61</v>
      </c>
      <c r="E13" s="16" t="s">
        <v>103</v>
      </c>
      <c r="F13" s="24" t="s">
        <v>81</v>
      </c>
      <c r="G13" s="17" t="s">
        <v>49</v>
      </c>
      <c r="H13" s="52" t="s">
        <v>92</v>
      </c>
      <c r="I13" s="52" t="s">
        <v>72</v>
      </c>
      <c r="J13" s="4" t="s">
        <v>91</v>
      </c>
      <c r="K13" s="46">
        <v>74604</v>
      </c>
      <c r="L13" s="21">
        <v>74604</v>
      </c>
      <c r="M13" s="88">
        <v>75</v>
      </c>
      <c r="N13" s="61">
        <v>55953</v>
      </c>
      <c r="O13" s="62">
        <v>55953</v>
      </c>
      <c r="P13" s="67"/>
      <c r="Q13" s="68"/>
      <c r="R13" s="68"/>
      <c r="S13" s="68"/>
      <c r="T13" s="68"/>
      <c r="U13" s="68"/>
      <c r="V13" s="40">
        <v>17198.72</v>
      </c>
      <c r="W13" s="40">
        <v>12039.1</v>
      </c>
      <c r="X13" s="40">
        <v>5159.62</v>
      </c>
      <c r="Y13" s="98">
        <f t="shared" si="0"/>
        <v>34397.440000000002</v>
      </c>
      <c r="Z13" s="38"/>
      <c r="AA13" s="13"/>
      <c r="AB13" s="13"/>
      <c r="AC13" s="94"/>
      <c r="AD13" s="94"/>
      <c r="AE13" s="94"/>
      <c r="AF13" s="94">
        <v>10777.78</v>
      </c>
      <c r="AG13" s="94">
        <v>7544.45</v>
      </c>
      <c r="AH13" s="94">
        <v>3233.33</v>
      </c>
      <c r="AI13" s="98">
        <f t="shared" si="1"/>
        <v>21555.559999999998</v>
      </c>
    </row>
    <row r="14" spans="1:35" s="11" customFormat="1" ht="20.100000000000001" customHeight="1" x14ac:dyDescent="0.25">
      <c r="A14" s="2"/>
      <c r="B14" s="32">
        <v>8</v>
      </c>
      <c r="C14" s="129">
        <v>73.5</v>
      </c>
      <c r="D14" s="18" t="s">
        <v>62</v>
      </c>
      <c r="E14" s="18" t="s">
        <v>102</v>
      </c>
      <c r="F14" s="25" t="s">
        <v>82</v>
      </c>
      <c r="G14" s="19" t="s">
        <v>46</v>
      </c>
      <c r="H14" s="48" t="s">
        <v>93</v>
      </c>
      <c r="I14" s="51" t="s">
        <v>73</v>
      </c>
      <c r="J14" s="5" t="s">
        <v>94</v>
      </c>
      <c r="K14" s="45">
        <v>30000</v>
      </c>
      <c r="L14" s="22">
        <v>30000</v>
      </c>
      <c r="M14" s="89">
        <v>80</v>
      </c>
      <c r="N14" s="57">
        <v>24000</v>
      </c>
      <c r="O14" s="58">
        <v>24000</v>
      </c>
      <c r="P14" s="65">
        <v>7377.07</v>
      </c>
      <c r="Q14" s="66">
        <v>5163.96</v>
      </c>
      <c r="R14" s="66">
        <v>2213.12</v>
      </c>
      <c r="S14" s="66"/>
      <c r="T14" s="66"/>
      <c r="U14" s="66"/>
      <c r="V14" s="39"/>
      <c r="W14" s="39"/>
      <c r="X14" s="39"/>
      <c r="Y14" s="97">
        <f t="shared" si="0"/>
        <v>14754.149999999998</v>
      </c>
      <c r="Z14" s="37">
        <v>4622.93</v>
      </c>
      <c r="AA14" s="12">
        <v>3236.04</v>
      </c>
      <c r="AB14" s="12">
        <v>1386.88</v>
      </c>
      <c r="AC14" s="93"/>
      <c r="AD14" s="93"/>
      <c r="AE14" s="93"/>
      <c r="AF14" s="93"/>
      <c r="AG14" s="93"/>
      <c r="AH14" s="93"/>
      <c r="AI14" s="97">
        <f t="shared" si="1"/>
        <v>9245.85</v>
      </c>
    </row>
    <row r="15" spans="1:35" s="11" customFormat="1" ht="20.100000000000001" customHeight="1" x14ac:dyDescent="0.25">
      <c r="A15" s="2"/>
      <c r="B15" s="33">
        <v>9</v>
      </c>
      <c r="C15" s="130">
        <v>70.08</v>
      </c>
      <c r="D15" s="16" t="s">
        <v>63</v>
      </c>
      <c r="E15" s="16" t="s">
        <v>104</v>
      </c>
      <c r="F15" s="24" t="s">
        <v>83</v>
      </c>
      <c r="G15" s="17" t="s">
        <v>50</v>
      </c>
      <c r="H15" s="49" t="s">
        <v>95</v>
      </c>
      <c r="I15" s="52" t="s">
        <v>74</v>
      </c>
      <c r="J15" s="4" t="s">
        <v>96</v>
      </c>
      <c r="K15" s="46">
        <v>95328</v>
      </c>
      <c r="L15" s="21">
        <v>80000</v>
      </c>
      <c r="M15" s="88">
        <v>80</v>
      </c>
      <c r="N15" s="61">
        <v>64000</v>
      </c>
      <c r="O15" s="62">
        <v>64000</v>
      </c>
      <c r="P15" s="67"/>
      <c r="Q15" s="68"/>
      <c r="R15" s="68"/>
      <c r="S15" s="68">
        <v>19672.2</v>
      </c>
      <c r="T15" s="68">
        <v>13770.52</v>
      </c>
      <c r="U15" s="68">
        <v>5901.66</v>
      </c>
      <c r="V15" s="40"/>
      <c r="W15" s="40"/>
      <c r="X15" s="40"/>
      <c r="Y15" s="98">
        <f t="shared" si="0"/>
        <v>39344.380000000005</v>
      </c>
      <c r="Z15" s="38"/>
      <c r="AA15" s="13"/>
      <c r="AB15" s="13"/>
      <c r="AC15" s="94">
        <v>12327.8</v>
      </c>
      <c r="AD15" s="94">
        <v>8629.48</v>
      </c>
      <c r="AE15" s="94">
        <v>3698.34</v>
      </c>
      <c r="AF15" s="94"/>
      <c r="AG15" s="94"/>
      <c r="AH15" s="94"/>
      <c r="AI15" s="98">
        <f t="shared" si="1"/>
        <v>24655.62</v>
      </c>
    </row>
    <row r="16" spans="1:35" s="11" customFormat="1" ht="20.100000000000001" customHeight="1" x14ac:dyDescent="0.25">
      <c r="A16" s="2"/>
      <c r="B16" s="32">
        <v>10</v>
      </c>
      <c r="C16" s="129">
        <v>63.98</v>
      </c>
      <c r="D16" s="18" t="s">
        <v>64</v>
      </c>
      <c r="E16" s="18" t="s">
        <v>108</v>
      </c>
      <c r="F16" s="25" t="s">
        <v>84</v>
      </c>
      <c r="G16" s="19" t="s">
        <v>51</v>
      </c>
      <c r="H16" s="48" t="s">
        <v>36</v>
      </c>
      <c r="I16" s="51" t="s">
        <v>36</v>
      </c>
      <c r="J16" s="5" t="s">
        <v>39</v>
      </c>
      <c r="K16" s="45">
        <v>49000</v>
      </c>
      <c r="L16" s="22">
        <v>49000</v>
      </c>
      <c r="M16" s="133">
        <v>40.81</v>
      </c>
      <c r="N16" s="57">
        <v>19996.900000000001</v>
      </c>
      <c r="O16" s="58">
        <v>19996.900000000001</v>
      </c>
      <c r="P16" s="65">
        <v>6146.6</v>
      </c>
      <c r="Q16" s="66">
        <v>4302.62</v>
      </c>
      <c r="R16" s="66">
        <v>1843.98</v>
      </c>
      <c r="S16" s="66"/>
      <c r="T16" s="66"/>
      <c r="U16" s="66"/>
      <c r="V16" s="39"/>
      <c r="W16" s="39"/>
      <c r="X16" s="39"/>
      <c r="Y16" s="97">
        <f t="shared" si="0"/>
        <v>12293.2</v>
      </c>
      <c r="Z16" s="37">
        <v>3851.85</v>
      </c>
      <c r="AA16" s="12">
        <v>2696.29</v>
      </c>
      <c r="AB16" s="12">
        <v>1155.56</v>
      </c>
      <c r="AC16" s="93"/>
      <c r="AD16" s="93"/>
      <c r="AE16" s="93"/>
      <c r="AF16" s="93"/>
      <c r="AG16" s="93"/>
      <c r="AH16" s="93"/>
      <c r="AI16" s="97">
        <f t="shared" si="1"/>
        <v>7703.6999999999989</v>
      </c>
    </row>
    <row r="17" spans="1:35" s="11" customFormat="1" ht="20.100000000000001" customHeight="1" x14ac:dyDescent="0.25">
      <c r="A17" s="2"/>
      <c r="B17" s="33">
        <v>11</v>
      </c>
      <c r="C17" s="130">
        <v>59.31</v>
      </c>
      <c r="D17" s="16" t="s">
        <v>65</v>
      </c>
      <c r="E17" s="16" t="s">
        <v>100</v>
      </c>
      <c r="F17" s="24" t="s">
        <v>85</v>
      </c>
      <c r="G17" s="17" t="s">
        <v>15</v>
      </c>
      <c r="H17" s="49" t="s">
        <v>31</v>
      </c>
      <c r="I17" s="52" t="s">
        <v>31</v>
      </c>
      <c r="J17" s="4" t="s">
        <v>42</v>
      </c>
      <c r="K17" s="46">
        <v>20000</v>
      </c>
      <c r="L17" s="21">
        <v>20000</v>
      </c>
      <c r="M17" s="88">
        <v>80</v>
      </c>
      <c r="N17" s="61">
        <v>16000</v>
      </c>
      <c r="O17" s="62">
        <v>16000</v>
      </c>
      <c r="P17" s="67">
        <v>4918.04</v>
      </c>
      <c r="Q17" s="68">
        <v>3442.64</v>
      </c>
      <c r="R17" s="68">
        <v>1475.41</v>
      </c>
      <c r="S17" s="68"/>
      <c r="T17" s="68"/>
      <c r="U17" s="68"/>
      <c r="V17" s="40"/>
      <c r="W17" s="40"/>
      <c r="X17" s="40"/>
      <c r="Y17" s="98">
        <f t="shared" si="0"/>
        <v>9836.09</v>
      </c>
      <c r="Z17" s="38">
        <v>3081.96</v>
      </c>
      <c r="AA17" s="13">
        <v>2157.36</v>
      </c>
      <c r="AB17" s="13">
        <v>924.59</v>
      </c>
      <c r="AC17" s="94"/>
      <c r="AD17" s="94"/>
      <c r="AE17" s="94"/>
      <c r="AF17" s="94"/>
      <c r="AG17" s="94"/>
      <c r="AH17" s="94"/>
      <c r="AI17" s="98">
        <f t="shared" si="1"/>
        <v>6163.91</v>
      </c>
    </row>
    <row r="18" spans="1:35" s="11" customFormat="1" ht="20.100000000000001" customHeight="1" x14ac:dyDescent="0.25">
      <c r="A18" s="2"/>
      <c r="B18" s="32">
        <v>12</v>
      </c>
      <c r="C18" s="129">
        <v>58.76</v>
      </c>
      <c r="D18" s="18" t="s">
        <v>66</v>
      </c>
      <c r="E18" s="18" t="s">
        <v>98</v>
      </c>
      <c r="F18" s="25" t="s">
        <v>86</v>
      </c>
      <c r="G18" s="19" t="s">
        <v>19</v>
      </c>
      <c r="H18" s="48" t="s">
        <v>32</v>
      </c>
      <c r="I18" s="51" t="s">
        <v>32</v>
      </c>
      <c r="J18" s="5" t="s">
        <v>38</v>
      </c>
      <c r="K18" s="45">
        <v>64774.75</v>
      </c>
      <c r="L18" s="22">
        <v>64774.75</v>
      </c>
      <c r="M18" s="89">
        <v>75</v>
      </c>
      <c r="N18" s="57">
        <v>48581.06</v>
      </c>
      <c r="O18" s="58">
        <v>48581.06</v>
      </c>
      <c r="P18" s="65"/>
      <c r="Q18" s="66"/>
      <c r="R18" s="66"/>
      <c r="S18" s="66"/>
      <c r="T18" s="66"/>
      <c r="U18" s="66"/>
      <c r="V18" s="39">
        <v>14932.75</v>
      </c>
      <c r="W18" s="39">
        <v>10452.92</v>
      </c>
      <c r="X18" s="39">
        <v>4479.82</v>
      </c>
      <c r="Y18" s="97">
        <f t="shared" si="0"/>
        <v>29865.489999999998</v>
      </c>
      <c r="Z18" s="37"/>
      <c r="AA18" s="12"/>
      <c r="AB18" s="12"/>
      <c r="AC18" s="93"/>
      <c r="AD18" s="93"/>
      <c r="AE18" s="93"/>
      <c r="AF18" s="93">
        <v>9357.7800000000007</v>
      </c>
      <c r="AG18" s="93">
        <v>6550.45</v>
      </c>
      <c r="AH18" s="93">
        <v>2807.34</v>
      </c>
      <c r="AI18" s="97">
        <f t="shared" si="1"/>
        <v>18715.57</v>
      </c>
    </row>
    <row r="19" spans="1:35" s="11" customFormat="1" ht="20.100000000000001" customHeight="1" thickBot="1" x14ac:dyDescent="0.3">
      <c r="A19" s="2"/>
      <c r="B19" s="74">
        <v>13</v>
      </c>
      <c r="C19" s="131">
        <v>46.81</v>
      </c>
      <c r="D19" s="76" t="s">
        <v>67</v>
      </c>
      <c r="E19" s="76" t="s">
        <v>99</v>
      </c>
      <c r="F19" s="75" t="s">
        <v>87</v>
      </c>
      <c r="G19" s="77" t="s">
        <v>20</v>
      </c>
      <c r="H19" s="78" t="s">
        <v>33</v>
      </c>
      <c r="I19" s="79" t="s">
        <v>33</v>
      </c>
      <c r="J19" s="80" t="s">
        <v>40</v>
      </c>
      <c r="K19" s="81">
        <v>69540</v>
      </c>
      <c r="L19" s="82">
        <v>69540</v>
      </c>
      <c r="M19" s="91">
        <v>80</v>
      </c>
      <c r="N19" s="83">
        <v>55632</v>
      </c>
      <c r="O19" s="84">
        <v>55632</v>
      </c>
      <c r="P19" s="69">
        <v>17100.04</v>
      </c>
      <c r="Q19" s="70">
        <v>11970.04</v>
      </c>
      <c r="R19" s="70">
        <v>5130.01</v>
      </c>
      <c r="S19" s="70"/>
      <c r="T19" s="70"/>
      <c r="U19" s="70"/>
      <c r="V19" s="71"/>
      <c r="W19" s="71"/>
      <c r="X19" s="71"/>
      <c r="Y19" s="99">
        <f t="shared" si="0"/>
        <v>34200.090000000004</v>
      </c>
      <c r="Z19" s="72">
        <v>10715.96</v>
      </c>
      <c r="AA19" s="73">
        <v>7501.16</v>
      </c>
      <c r="AB19" s="73">
        <v>3214.79</v>
      </c>
      <c r="AC19" s="95"/>
      <c r="AD19" s="95"/>
      <c r="AE19" s="95"/>
      <c r="AF19" s="95"/>
      <c r="AG19" s="95"/>
      <c r="AH19" s="95"/>
      <c r="AI19" s="99">
        <f t="shared" si="1"/>
        <v>21431.91</v>
      </c>
    </row>
    <row r="20" spans="1:35" ht="15.75" x14ac:dyDescent="0.25">
      <c r="K20" s="85">
        <f t="shared" ref="K20" si="2">SUM(K7:K19)</f>
        <v>786090.91</v>
      </c>
      <c r="L20" s="85">
        <f t="shared" ref="L20" si="3">SUM(L7:L19)</f>
        <v>770762.91</v>
      </c>
      <c r="N20" s="85">
        <f t="shared" ref="N20:O20" si="4">SUM(N7:N19)</f>
        <v>590438.29</v>
      </c>
      <c r="O20" s="85">
        <f t="shared" si="4"/>
        <v>590438.29</v>
      </c>
      <c r="P20" s="85">
        <f>SUM(P7:P19)</f>
        <v>110344.72</v>
      </c>
      <c r="Q20" s="85">
        <f t="shared" ref="Q20:AI20" si="5">SUM(Q7:Q19)</f>
        <v>77241.350000000006</v>
      </c>
      <c r="R20" s="85">
        <f t="shared" si="5"/>
        <v>33103.42</v>
      </c>
      <c r="S20" s="85">
        <f t="shared" si="5"/>
        <v>19672.2</v>
      </c>
      <c r="T20" s="85">
        <f t="shared" si="5"/>
        <v>13770.52</v>
      </c>
      <c r="U20" s="85">
        <f t="shared" si="5"/>
        <v>5901.66</v>
      </c>
      <c r="V20" s="85">
        <f t="shared" si="5"/>
        <v>51470.78</v>
      </c>
      <c r="W20" s="85">
        <f t="shared" si="5"/>
        <v>36029.519999999997</v>
      </c>
      <c r="X20" s="85">
        <f t="shared" si="5"/>
        <v>15441.23</v>
      </c>
      <c r="Y20" s="85">
        <f t="shared" si="5"/>
        <v>362975.40000000008</v>
      </c>
      <c r="Z20" s="85">
        <f t="shared" si="5"/>
        <v>69148.89</v>
      </c>
      <c r="AA20" s="85">
        <f t="shared" si="5"/>
        <v>48404.180000000008</v>
      </c>
      <c r="AB20" s="85">
        <f t="shared" si="5"/>
        <v>20744.660000000003</v>
      </c>
      <c r="AC20" s="85">
        <f t="shared" ref="AC20" si="6">SUM(AC7:AC19)</f>
        <v>12327.8</v>
      </c>
      <c r="AD20" s="85">
        <f t="shared" ref="AD20" si="7">SUM(AD7:AD19)</f>
        <v>8629.48</v>
      </c>
      <c r="AE20" s="85">
        <f t="shared" ref="AE20" si="8">SUM(AE7:AE19)</f>
        <v>3698.34</v>
      </c>
      <c r="AF20" s="85">
        <f t="shared" ref="AF20" si="9">SUM(AF7:AF19)</f>
        <v>32254.760000000002</v>
      </c>
      <c r="AG20" s="85">
        <f t="shared" ref="AG20" si="10">SUM(AG7:AG19)</f>
        <v>22578.350000000002</v>
      </c>
      <c r="AH20" s="85">
        <f t="shared" ref="AH20" si="11">SUM(AH7:AH19)</f>
        <v>9676.43</v>
      </c>
      <c r="AI20" s="85">
        <f t="shared" si="5"/>
        <v>227462.89000000004</v>
      </c>
    </row>
    <row r="26" spans="1:35" x14ac:dyDescent="0.2">
      <c r="J26" s="132"/>
      <c r="K26" s="1"/>
      <c r="L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">
      <c r="J27" s="132"/>
      <c r="K27" s="1"/>
      <c r="L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">
      <c r="K28" s="1"/>
      <c r="L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">
      <c r="K29" s="1"/>
      <c r="L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">
      <c r="K30" s="1"/>
      <c r="L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s="11" customFormat="1" ht="20.100000000000001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s="11" customFormat="1" ht="20.100000000000001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s="11" customFormat="1" ht="20.100000000000001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s="11" customFormat="1" ht="20.100000000000001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s="11" customFormat="1" ht="20.100000000000001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11" customFormat="1" ht="20.100000000000001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11" customFormat="1" ht="20.100000000000001" customHeight="1" x14ac:dyDescent="0.2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11" customFormat="1" ht="20.100000000000001" customHeight="1" x14ac:dyDescent="0.2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11" customFormat="1" ht="20.100000000000001" customHeight="1" x14ac:dyDescent="0.2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11" customFormat="1" ht="20.100000000000001" customHeight="1" x14ac:dyDescent="0.2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">
      <c r="K41" s="1"/>
      <c r="L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">
      <c r="K42" s="1"/>
      <c r="L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">
      <c r="K43" s="1"/>
      <c r="L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">
      <c r="K44" s="1"/>
      <c r="L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">
      <c r="K45" s="1"/>
      <c r="L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">
      <c r="K46" s="1"/>
      <c r="L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">
      <c r="K47" s="1"/>
      <c r="L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">
      <c r="K48" s="1"/>
      <c r="L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1:35" x14ac:dyDescent="0.2">
      <c r="K49" s="1"/>
      <c r="L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1:35" x14ac:dyDescent="0.2">
      <c r="K50" s="1"/>
      <c r="L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1:35" x14ac:dyDescent="0.2">
      <c r="K51" s="1"/>
      <c r="L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1:35" x14ac:dyDescent="0.2">
      <c r="K52" s="1"/>
      <c r="L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1:35" x14ac:dyDescent="0.2">
      <c r="K53" s="1"/>
      <c r="L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1:35" x14ac:dyDescent="0.2">
      <c r="K54" s="1"/>
      <c r="L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1:35" x14ac:dyDescent="0.2">
      <c r="K55" s="1"/>
      <c r="L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1:35" x14ac:dyDescent="0.2">
      <c r="K56" s="1"/>
      <c r="L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1:35" x14ac:dyDescent="0.2">
      <c r="K57" s="1"/>
      <c r="L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1:35" x14ac:dyDescent="0.2">
      <c r="K58" s="1"/>
      <c r="L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1:35" x14ac:dyDescent="0.2">
      <c r="K59" s="1"/>
      <c r="L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1:35" x14ac:dyDescent="0.2">
      <c r="K60" s="1"/>
      <c r="L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1:35" x14ac:dyDescent="0.2">
      <c r="K61" s="1"/>
      <c r="L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1:35" x14ac:dyDescent="0.2">
      <c r="K62" s="1"/>
      <c r="L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1:35" x14ac:dyDescent="0.2">
      <c r="K63" s="1"/>
      <c r="L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1:35" x14ac:dyDescent="0.2">
      <c r="K64" s="1"/>
      <c r="L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1:35" x14ac:dyDescent="0.2">
      <c r="K65" s="1"/>
      <c r="L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1:35" x14ac:dyDescent="0.2">
      <c r="K66" s="1"/>
      <c r="L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1:35" x14ac:dyDescent="0.2">
      <c r="K67" s="1"/>
      <c r="L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1:35" x14ac:dyDescent="0.2">
      <c r="K68" s="1"/>
      <c r="L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1:35" x14ac:dyDescent="0.2">
      <c r="K69" s="1"/>
      <c r="L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1:35" x14ac:dyDescent="0.2">
      <c r="K70" s="1"/>
      <c r="L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1:35" x14ac:dyDescent="0.2">
      <c r="K71" s="1"/>
      <c r="L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</sheetData>
  <mergeCells count="19">
    <mergeCell ref="B2:D2"/>
    <mergeCell ref="B5:B6"/>
    <mergeCell ref="M5:M6"/>
    <mergeCell ref="O5:O6"/>
    <mergeCell ref="C5:C6"/>
    <mergeCell ref="N5:N6"/>
    <mergeCell ref="G5:G6"/>
    <mergeCell ref="D5:D6"/>
    <mergeCell ref="K5:K6"/>
    <mergeCell ref="L5:L6"/>
    <mergeCell ref="J5:J6"/>
    <mergeCell ref="I5:I6"/>
    <mergeCell ref="E5:E6"/>
    <mergeCell ref="H5:H6"/>
    <mergeCell ref="Z4:AI4"/>
    <mergeCell ref="Z5:AI5"/>
    <mergeCell ref="F5:F6"/>
    <mergeCell ref="P4:Y4"/>
    <mergeCell ref="P5:Y5"/>
  </mergeCells>
  <pageMargins left="0.11811023622047245" right="0.11811023622047245" top="0.55118110236220474" bottom="0.55118110236220474" header="0.19685039370078741" footer="0.19685039370078741"/>
  <pageSetup paperSize="9" orientation="landscape" r:id="rId1"/>
  <headerFooter>
    <oddHeader>&amp;CSituazione Misura 5.69 al &amp;D</oddHeader>
  </headerFooter>
  <ignoredErrors>
    <ignoredError sqref="Y7:Y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Mauro</dc:creator>
  <cp:lastModifiedBy>Laura Gagliardini Anibaldi</cp:lastModifiedBy>
  <cp:lastPrinted>2019-07-31T10:38:37Z</cp:lastPrinted>
  <dcterms:created xsi:type="dcterms:W3CDTF">2016-12-07T12:57:04Z</dcterms:created>
  <dcterms:modified xsi:type="dcterms:W3CDTF">2026-09-10T08:48:08Z</dcterms:modified>
</cp:coreProperties>
</file>